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81D92E7-5ABD-410B-AB8E-2B84FBF520F5}" xr6:coauthVersionLast="47" xr6:coauthVersionMax="47" xr10:uidLastSave="{00000000-0000-0000-0000-000000000000}"/>
  <bookViews>
    <workbookView xWindow="3300" yWindow="1125" windowWidth="20325" windowHeight="13800" xr2:uid="{70A274D3-7E37-4BD4-84C9-209E35454B19}"/>
  </bookViews>
  <sheets>
    <sheet name="計画書別紙" sheetId="2" r:id="rId1"/>
    <sheet name="リース事業計算式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3" l="1"/>
  <c r="J104" i="3"/>
  <c r="G106" i="3" s="1"/>
  <c r="G109" i="3" s="1"/>
  <c r="G99" i="3"/>
  <c r="J95" i="3"/>
  <c r="G97" i="3" s="1"/>
  <c r="G100" i="3" s="1"/>
  <c r="G90" i="3"/>
  <c r="J86" i="3"/>
  <c r="G88" i="3" s="1"/>
  <c r="G91" i="3" s="1"/>
  <c r="G81" i="3"/>
  <c r="J77" i="3"/>
  <c r="G79" i="3" s="1"/>
  <c r="G82" i="3" s="1"/>
  <c r="G72" i="3"/>
  <c r="J68" i="3"/>
  <c r="G70" i="3" s="1"/>
  <c r="G73" i="3" s="1"/>
  <c r="G63" i="3"/>
  <c r="J59" i="3"/>
  <c r="G61" i="3" s="1"/>
  <c r="G64" i="3" s="1"/>
  <c r="G54" i="3"/>
  <c r="J50" i="3"/>
  <c r="G52" i="3" s="1"/>
  <c r="G55" i="3" s="1"/>
  <c r="G45" i="3"/>
  <c r="J41" i="3"/>
  <c r="G43" i="3" s="1"/>
  <c r="G46" i="3" s="1"/>
  <c r="G36" i="3"/>
  <c r="J32" i="3"/>
  <c r="G34" i="3" s="1"/>
  <c r="G37" i="3" s="1"/>
  <c r="G27" i="3"/>
  <c r="J23" i="3"/>
  <c r="G25" i="3" s="1"/>
  <c r="G28" i="3" s="1"/>
  <c r="G18" i="3"/>
  <c r="J14" i="3"/>
  <c r="G16" i="3" s="1"/>
  <c r="G11" i="3" l="1"/>
  <c r="G19" i="3"/>
</calcChain>
</file>

<file path=xl/sharedStrings.xml><?xml version="1.0" encoding="utf-8"?>
<sst xmlns="http://schemas.openxmlformats.org/spreadsheetml/2006/main" count="212" uniqueCount="52">
  <si>
    <t>NO</t>
    <phoneticPr fontId="1"/>
  </si>
  <si>
    <t>会社または団体事業概要</t>
    <rPh sb="0" eb="2">
      <t>カイシャ</t>
    </rPh>
    <rPh sb="5" eb="7">
      <t>ダンタイ</t>
    </rPh>
    <phoneticPr fontId="1"/>
  </si>
  <si>
    <t>担当者名</t>
    <phoneticPr fontId="1"/>
  </si>
  <si>
    <t>連絡先</t>
  </si>
  <si>
    <t>メールアドレス</t>
    <phoneticPr fontId="1"/>
  </si>
  <si>
    <t>補助対象機器又は取組内容</t>
    <rPh sb="0" eb="2">
      <t>ホジョ</t>
    </rPh>
    <rPh sb="2" eb="4">
      <t>タイショウ</t>
    </rPh>
    <rPh sb="4" eb="6">
      <t>キキ</t>
    </rPh>
    <rPh sb="6" eb="7">
      <t>マタ</t>
    </rPh>
    <rPh sb="8" eb="9">
      <t>ト</t>
    </rPh>
    <rPh sb="9" eb="10">
      <t>ク</t>
    </rPh>
    <rPh sb="10" eb="12">
      <t>ナイヨウ</t>
    </rPh>
    <phoneticPr fontId="1"/>
  </si>
  <si>
    <t>導入予定時期</t>
    <rPh sb="0" eb="2">
      <t>ドウニュウ</t>
    </rPh>
    <rPh sb="2" eb="4">
      <t>ヨテイ</t>
    </rPh>
    <rPh sb="4" eb="6">
      <t>ジキ</t>
    </rPh>
    <phoneticPr fontId="1"/>
  </si>
  <si>
    <t>設置場所</t>
    <rPh sb="0" eb="2">
      <t>セッチ</t>
    </rPh>
    <rPh sb="2" eb="4">
      <t>バショ</t>
    </rPh>
    <phoneticPr fontId="1"/>
  </si>
  <si>
    <t>見込まれる効果</t>
    <rPh sb="0" eb="2">
      <t>ミコ</t>
    </rPh>
    <rPh sb="5" eb="7">
      <t>コウカ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</si>
  <si>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</si>
  <si>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導入機器名</t>
    <rPh sb="0" eb="2">
      <t>ドウニュウ</t>
    </rPh>
    <rPh sb="2" eb="5">
      <t>キキメイ</t>
    </rPh>
    <phoneticPr fontId="1"/>
  </si>
  <si>
    <t>製造会社名</t>
    <rPh sb="0" eb="2">
      <t>セイゾウ</t>
    </rPh>
    <rPh sb="2" eb="4">
      <t>カイシャ</t>
    </rPh>
    <rPh sb="4" eb="5">
      <t>メイ</t>
    </rPh>
    <phoneticPr fontId="1"/>
  </si>
  <si>
    <t>仕様、形式</t>
    <rPh sb="0" eb="2">
      <t>シヨウ</t>
    </rPh>
    <rPh sb="3" eb="5">
      <t>ケイシキ</t>
    </rPh>
    <phoneticPr fontId="1"/>
  </si>
  <si>
    <t>用途</t>
    <rPh sb="0" eb="2">
      <t>ヨウト</t>
    </rPh>
    <phoneticPr fontId="1"/>
  </si>
  <si>
    <t>単価</t>
    <rPh sb="0" eb="2">
      <t>タンカ</t>
    </rPh>
    <phoneticPr fontId="1"/>
  </si>
  <si>
    <t>台数</t>
    <rPh sb="0" eb="2">
      <t>ダイスウ</t>
    </rPh>
    <phoneticPr fontId="1"/>
  </si>
  <si>
    <t>合計金額</t>
    <rPh sb="0" eb="2">
      <t>ゴウケイ</t>
    </rPh>
    <rPh sb="2" eb="4">
      <t>キンガク</t>
    </rPh>
    <phoneticPr fontId="1"/>
  </si>
  <si>
    <t>リースか否か</t>
    <rPh sb="4" eb="5">
      <t>イナ</t>
    </rPh>
    <phoneticPr fontId="1"/>
  </si>
  <si>
    <t>事業計画書別紙</t>
    <rPh sb="0" eb="2">
      <t>ジギョウ</t>
    </rPh>
    <rPh sb="2" eb="5">
      <t>ケイカクショ</t>
    </rPh>
    <rPh sb="5" eb="7">
      <t>ベッシ</t>
    </rPh>
    <phoneticPr fontId="1"/>
  </si>
  <si>
    <t>設備・機器等の選定理由及び規模決定根拠</t>
    <phoneticPr fontId="1"/>
  </si>
  <si>
    <t>リース会社名</t>
    <phoneticPr fontId="1"/>
  </si>
  <si>
    <t>設備・機器等のリース料等</t>
    <rPh sb="0" eb="2">
      <t>セツビ</t>
    </rPh>
    <rPh sb="3" eb="6">
      <t>キキトウ</t>
    </rPh>
    <rPh sb="10" eb="11">
      <t>リョウ</t>
    </rPh>
    <rPh sb="11" eb="12">
      <t>トウ</t>
    </rPh>
    <phoneticPr fontId="1"/>
  </si>
  <si>
    <t>計画書別紙No</t>
    <rPh sb="0" eb="3">
      <t>ケイカクショ</t>
    </rPh>
    <rPh sb="3" eb="5">
      <t>ベッシ</t>
    </rPh>
    <phoneticPr fontId="1"/>
  </si>
  <si>
    <t>消費税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</si>
  <si>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</si>
  <si>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</si>
  <si>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</si>
  <si>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</si>
  <si>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会社名（店名）
又は団体名</t>
    <phoneticPr fontId="1"/>
  </si>
  <si>
    <t>住　　所</t>
    <phoneticPr fontId="1"/>
  </si>
  <si>
    <t>前年度
売上高</t>
    <phoneticPr fontId="1"/>
  </si>
  <si>
    <t>従業
員数</t>
    <phoneticPr fontId="1"/>
  </si>
  <si>
    <t>リース事業
計算式の記載</t>
    <rPh sb="3" eb="5">
      <t>ジギョウ</t>
    </rPh>
    <rPh sb="6" eb="8">
      <t>ケイサン</t>
    </rPh>
    <rPh sb="8" eb="9">
      <t>シキ</t>
    </rPh>
    <rPh sb="10" eb="12">
      <t>キサイ</t>
    </rPh>
    <phoneticPr fontId="1"/>
  </si>
  <si>
    <t>リース期間</t>
    <rPh sb="3" eb="5">
      <t>キカン</t>
    </rPh>
    <phoneticPr fontId="1"/>
  </si>
  <si>
    <t>事業実施者又はその構成員負担リース料（消費税込み）　①-②＋③＋④</t>
    <rPh sb="2" eb="4">
      <t>ジッシ</t>
    </rPh>
    <rPh sb="9" eb="12">
      <t>コウセイイン</t>
    </rPh>
    <phoneticPr fontId="1"/>
  </si>
  <si>
    <t>リース開始年月日</t>
    <rPh sb="3" eb="5">
      <t>カイシ</t>
    </rPh>
    <rPh sb="5" eb="8">
      <t>ネンガッピ</t>
    </rPh>
    <phoneticPr fontId="1"/>
  </si>
  <si>
    <t>リース終了年月日</t>
    <rPh sb="3" eb="5">
      <t>シュウリョウ</t>
    </rPh>
    <rPh sb="5" eb="8">
      <t>ネンガッピ</t>
    </rPh>
    <phoneticPr fontId="1"/>
  </si>
  <si>
    <t>注１：計画書別紙Noは事業実施者（団体等）が記載</t>
    <rPh sb="0" eb="1">
      <t>チュウ</t>
    </rPh>
    <rPh sb="3" eb="6">
      <t>ケイカクショ</t>
    </rPh>
    <rPh sb="6" eb="8">
      <t>ベッシ</t>
    </rPh>
    <rPh sb="11" eb="13">
      <t>ジギョウ</t>
    </rPh>
    <rPh sb="13" eb="16">
      <t>ジッシシャ</t>
    </rPh>
    <rPh sb="17" eb="20">
      <t>ダンタイトウ</t>
    </rPh>
    <rPh sb="22" eb="24">
      <t>キサイ</t>
    </rPh>
    <phoneticPr fontId="1"/>
  </si>
  <si>
    <t>リース事業計算式</t>
    <rPh sb="3" eb="5">
      <t>ジギョウ</t>
    </rPh>
    <rPh sb="5" eb="8">
      <t>ケイサンシキ</t>
    </rPh>
    <phoneticPr fontId="1"/>
  </si>
  <si>
    <t>法　定
耐用年数</t>
    <rPh sb="0" eb="1">
      <t>ホウ</t>
    </rPh>
    <rPh sb="2" eb="3">
      <t>サダム</t>
    </rPh>
    <rPh sb="4" eb="6">
      <t>タイヨウ</t>
    </rPh>
    <rPh sb="6" eb="8">
      <t>ネンスウ</t>
    </rPh>
    <phoneticPr fontId="1"/>
  </si>
  <si>
    <t>設備・機器等
名　称</t>
    <rPh sb="0" eb="2">
      <t>セツビ</t>
    </rPh>
    <rPh sb="3" eb="6">
      <t>キキトウ</t>
    </rPh>
    <rPh sb="7" eb="8">
      <t>メイ</t>
    </rPh>
    <rPh sb="9" eb="10">
      <t>ショウ</t>
    </rPh>
    <phoneticPr fontId="1"/>
  </si>
  <si>
    <t>リース物件取得予定価格 （消費税抜き）</t>
    <phoneticPr fontId="1"/>
  </si>
  <si>
    <t>リース料助成申請額（千円未満切り捨て）</t>
    <rPh sb="10" eb="12">
      <t>センエン</t>
    </rPh>
    <rPh sb="12" eb="14">
      <t>ミマン</t>
    </rPh>
    <rPh sb="14" eb="15">
      <t>キ</t>
    </rPh>
    <rPh sb="16" eb="17">
      <t>ス</t>
    </rPh>
    <phoneticPr fontId="1"/>
  </si>
  <si>
    <t>リース諸費用 （消費税抜き）</t>
    <phoneticPr fontId="1"/>
  </si>
  <si>
    <t>注３：リース料助成申請額③は、下記の算式で計算すること</t>
    <rPh sb="0" eb="1">
      <t>チュウ</t>
    </rPh>
    <rPh sb="21" eb="23">
      <t>ケイサン</t>
    </rPh>
    <phoneticPr fontId="1"/>
  </si>
  <si>
    <t>　　　　　リース物件価格×（リース期間/法定耐用年数）×１/２以内（千円未満切り捨て）</t>
    <rPh sb="34" eb="36">
      <t>センエン</t>
    </rPh>
    <rPh sb="36" eb="38">
      <t>ミマン</t>
    </rPh>
    <rPh sb="38" eb="39">
      <t>キ</t>
    </rPh>
    <rPh sb="40" eb="41">
      <t>ス</t>
    </rPh>
    <phoneticPr fontId="1"/>
  </si>
  <si>
    <t>注４：リース事業者の見積書の写し等を添付すること</t>
    <phoneticPr fontId="1"/>
  </si>
  <si>
    <t>注５：複数の設備・機器等をリース導入する場合、表を追加し、設備・機器等ごとに記載すること</t>
    <phoneticPr fontId="1"/>
  </si>
  <si>
    <t>　　　小数点第３位の数字を四捨五入して小数点第２位で表した数値</t>
    <phoneticPr fontId="1"/>
  </si>
  <si>
    <t>注２：リース期間は、利用者が設備・機器等を借り受ける日から当該リースの終了予定日までの日数を３６５で除した数値の</t>
    <rPh sb="0" eb="1">
      <t>チュウ</t>
    </rPh>
    <rPh sb="6" eb="8">
      <t>キカン</t>
    </rPh>
    <rPh sb="10" eb="13">
      <t>リヨウシャ</t>
    </rPh>
    <rPh sb="14" eb="16">
      <t>セツビ</t>
    </rPh>
    <rPh sb="17" eb="19">
      <t>キキ</t>
    </rPh>
    <rPh sb="19" eb="20">
      <t>トウ</t>
    </rPh>
    <rPh sb="21" eb="22">
      <t>カ</t>
    </rPh>
    <rPh sb="23" eb="24">
      <t>ウ</t>
    </rPh>
    <rPh sb="26" eb="27">
      <t>ヒ</t>
    </rPh>
    <rPh sb="29" eb="31">
      <t>トウガイ</t>
    </rPh>
    <rPh sb="35" eb="37">
      <t>シュウリョウ</t>
    </rPh>
    <rPh sb="37" eb="40">
      <t>ヨテイビ</t>
    </rPh>
    <rPh sb="43" eb="45">
      <t>ニッスウ</t>
    </rPh>
    <rPh sb="50" eb="51">
      <t>ジョ</t>
    </rPh>
    <rPh sb="53" eb="55">
      <t>スウチ</t>
    </rPh>
    <phoneticPr fontId="1"/>
  </si>
  <si>
    <t>リース料助成申請合計額</t>
    <rPh sb="8" eb="10">
      <t>ゴウケイ</t>
    </rPh>
    <phoneticPr fontId="1"/>
  </si>
  <si>
    <t>（注）導入機器ごとに明細を記入してください。</t>
    <rPh sb="1" eb="2">
      <t>チュウ</t>
    </rPh>
    <rPh sb="3" eb="5">
      <t>ドウニュウ</t>
    </rPh>
    <rPh sb="5" eb="7">
      <t>キキ</t>
    </rPh>
    <rPh sb="10" eb="12">
      <t>メイサイ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</si>
</sst>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\ &quot;年 &quot;"/>
    <numFmt numFmtId="178" formatCode="&quot;¥&quot;#,##0_);\(&quot;¥&quot;#,##0\)"/>
    <numFmt numFmtId="179" formatCode="0.00\ &quot;年 &quot;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right" vertical="center"/>
    </xf>
    <xf numFmtId="176" fontId="3" fillId="5" borderId="4" xfId="0" applyNumberFormat="1" applyFont="1" applyFill="1" applyBorder="1" applyAlignment="1">
      <alignment horizontal="center" vertical="center"/>
    </xf>
    <xf numFmtId="179" fontId="3" fillId="7" borderId="6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6" xfId="0" applyNumberFormat="1" applyBorder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1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indent="1"/>
    </xf>
    <xf numFmtId="178" fontId="3" fillId="8" borderId="6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left" vertical="center" inden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1F59-0454-4343-8AAA-FE95D0B0871F}">
  <sheetPr>
    <tabColor rgb="FF92D050"/>
    <pageSetUpPr fitToPage="1"/>
  </sheetPr>
  <dimension ref="A1:X56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" x14ac:dyDescent="0.15"/>
  <cols>
    <col min="2" max="2" width="19" style="19" customWidth="1"/>
    <col min="3" max="3" width="30.28515625" customWidth="1"/>
    <col min="5" max="5" width="13.28515625" customWidth="1"/>
    <col min="6" max="6" width="28.42578125" bestFit="1" customWidth="1"/>
    <col min="7" max="7" width="19.85546875" customWidth="1"/>
    <col min="8" max="8" width="15.85546875" customWidth="1"/>
    <col min="9" max="9" width="16.140625" bestFit="1" customWidth="1"/>
    <col min="10" max="13" width="15.7109375" customWidth="1"/>
    <col min="14" max="14" width="48" bestFit="1" customWidth="1"/>
    <col min="15" max="20" width="15.7109375" customWidth="1"/>
    <col min="21" max="21" width="16.140625" bestFit="1" customWidth="1"/>
    <col min="22" max="22" width="19" customWidth="1"/>
    <col min="23" max="23" width="28.28515625" customWidth="1"/>
    <col min="24" max="24" width="20.7109375" customWidth="1"/>
  </cols>
  <sheetData>
    <row r="1" spans="1:24" ht="39.950000000000003" customHeight="1" x14ac:dyDescent="0.15">
      <c r="A1" s="22" t="s">
        <v>18</v>
      </c>
    </row>
    <row r="2" spans="1:24" ht="30" customHeight="1" x14ac:dyDescent="0.15">
      <c r="A2" s="4"/>
      <c r="B2" s="23" t="s">
        <v>51</v>
      </c>
    </row>
    <row r="3" spans="1:24" s="1" customFormat="1" ht="35.1" customHeight="1" x14ac:dyDescent="0.15">
      <c r="A3" s="28" t="s">
        <v>0</v>
      </c>
      <c r="B3" s="30" t="s">
        <v>28</v>
      </c>
      <c r="C3" s="26" t="s">
        <v>29</v>
      </c>
      <c r="D3" s="26" t="s">
        <v>31</v>
      </c>
      <c r="E3" s="26" t="s">
        <v>30</v>
      </c>
      <c r="F3" s="26" t="s">
        <v>1</v>
      </c>
      <c r="G3" s="26" t="s">
        <v>2</v>
      </c>
      <c r="H3" s="26" t="s">
        <v>3</v>
      </c>
      <c r="I3" s="26" t="s">
        <v>4</v>
      </c>
      <c r="J3" s="34" t="s">
        <v>5</v>
      </c>
      <c r="K3" s="35"/>
      <c r="L3" s="35"/>
      <c r="M3" s="35"/>
      <c r="N3" s="35"/>
      <c r="O3" s="35"/>
      <c r="P3" s="35"/>
      <c r="Q3" s="35"/>
      <c r="R3" s="35"/>
      <c r="S3" s="35"/>
      <c r="T3" s="36"/>
      <c r="U3" s="32" t="s">
        <v>6</v>
      </c>
      <c r="V3" s="32" t="s">
        <v>7</v>
      </c>
      <c r="W3" s="32" t="s">
        <v>8</v>
      </c>
      <c r="X3" s="32" t="s">
        <v>9</v>
      </c>
    </row>
    <row r="4" spans="1:24" s="1" customFormat="1" ht="35.1" customHeight="1" x14ac:dyDescent="0.15">
      <c r="A4" s="29"/>
      <c r="B4" s="31"/>
      <c r="C4" s="27"/>
      <c r="D4" s="27"/>
      <c r="E4" s="27"/>
      <c r="F4" s="27"/>
      <c r="G4" s="27"/>
      <c r="H4" s="27"/>
      <c r="I4" s="27"/>
      <c r="J4" s="24" t="s">
        <v>10</v>
      </c>
      <c r="K4" s="24" t="s">
        <v>11</v>
      </c>
      <c r="L4" s="24" t="s">
        <v>12</v>
      </c>
      <c r="M4" s="25" t="s">
        <v>13</v>
      </c>
      <c r="N4" s="25" t="s">
        <v>19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20</v>
      </c>
      <c r="T4" s="24" t="s">
        <v>32</v>
      </c>
      <c r="U4" s="33"/>
      <c r="V4" s="33"/>
      <c r="W4" s="33"/>
      <c r="X4" s="33"/>
    </row>
    <row r="5" spans="1:24" ht="39.950000000000003" customHeight="1" x14ac:dyDescent="0.15">
      <c r="A5" s="3">
        <v>1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950000000000003" customHeight="1" x14ac:dyDescent="0.15">
      <c r="A6" s="3">
        <v>2</v>
      </c>
      <c r="B6" s="2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950000000000003" customHeight="1" x14ac:dyDescent="0.15">
      <c r="A7" s="3">
        <v>3</v>
      </c>
      <c r="B7" s="2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950000000000003" customHeight="1" x14ac:dyDescent="0.15">
      <c r="A8" s="3">
        <v>4</v>
      </c>
      <c r="B8" s="2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.950000000000003" customHeight="1" x14ac:dyDescent="0.15">
      <c r="A9" s="3">
        <v>5</v>
      </c>
      <c r="B9" s="2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.950000000000003" customHeight="1" x14ac:dyDescent="0.15">
      <c r="A10" s="3">
        <v>6</v>
      </c>
      <c r="B10" s="2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950000000000003" customHeight="1" x14ac:dyDescent="0.15">
      <c r="A11" s="3">
        <v>7</v>
      </c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950000000000003" customHeight="1" x14ac:dyDescent="0.15">
      <c r="A12" s="3">
        <v>8</v>
      </c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9.950000000000003" customHeight="1" x14ac:dyDescent="0.15">
      <c r="A13" s="3">
        <v>9</v>
      </c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9.950000000000003" customHeight="1" x14ac:dyDescent="0.15">
      <c r="A14" s="3">
        <v>10</v>
      </c>
      <c r="B14" s="2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9.950000000000003" customHeight="1" x14ac:dyDescent="0.15">
      <c r="A15" s="3">
        <v>11</v>
      </c>
      <c r="B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9.950000000000003" customHeight="1" x14ac:dyDescent="0.15">
      <c r="A16" s="3">
        <v>12</v>
      </c>
      <c r="B16" s="2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9.950000000000003" customHeight="1" x14ac:dyDescent="0.15">
      <c r="A17" s="3">
        <v>13</v>
      </c>
      <c r="B17" s="2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9.950000000000003" customHeight="1" x14ac:dyDescent="0.15">
      <c r="A18" s="3">
        <v>14</v>
      </c>
      <c r="B18" s="2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9.950000000000003" customHeight="1" x14ac:dyDescent="0.15">
      <c r="A19" s="3">
        <v>15</v>
      </c>
      <c r="B19" s="2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9.950000000000003" customHeight="1" x14ac:dyDescent="0.15">
      <c r="A20" s="3">
        <v>16</v>
      </c>
      <c r="B20" s="2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9.950000000000003" customHeight="1" x14ac:dyDescent="0.15">
      <c r="A21" s="3">
        <v>17</v>
      </c>
      <c r="B21" s="2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9.950000000000003" customHeight="1" x14ac:dyDescent="0.15">
      <c r="A22" s="3">
        <v>18</v>
      </c>
      <c r="B22" s="2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9.950000000000003" customHeight="1" x14ac:dyDescent="0.15">
      <c r="A23" s="3">
        <v>19</v>
      </c>
      <c r="B23" s="2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9.950000000000003" customHeight="1" x14ac:dyDescent="0.15">
      <c r="A24" s="3">
        <v>20</v>
      </c>
      <c r="B24" s="2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5.1" customHeight="1" x14ac:dyDescent="0.15"/>
    <row r="26" spans="1:24" ht="35.1" customHeight="1" x14ac:dyDescent="0.15"/>
    <row r="27" spans="1:24" ht="35.1" customHeight="1" x14ac:dyDescent="0.15"/>
    <row r="28" spans="1:24" ht="35.1" customHeight="1" x14ac:dyDescent="0.15"/>
    <row r="29" spans="1:24" ht="35.1" customHeight="1" x14ac:dyDescent="0.15"/>
    <row r="30" spans="1:24" ht="35.1" customHeight="1" x14ac:dyDescent="0.15"/>
    <row r="31" spans="1:24" ht="35.1" customHeight="1" x14ac:dyDescent="0.15"/>
    <row r="32" spans="1:24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</sheetData>
  <mergeCells count="14">
    <mergeCell ref="W3:W4"/>
    <mergeCell ref="X3:X4"/>
    <mergeCell ref="G3:G4"/>
    <mergeCell ref="H3:H4"/>
    <mergeCell ref="I3:I4"/>
    <mergeCell ref="J3:T3"/>
    <mergeCell ref="U3:U4"/>
    <mergeCell ref="V3:V4"/>
    <mergeCell ref="F3:F4"/>
    <mergeCell ref="A3:A4"/>
    <mergeCell ref="B3:B4"/>
    <mergeCell ref="C3:C4"/>
    <mergeCell ref="D3:D4"/>
    <mergeCell ref="E3:E4"/>
  </mergeCells>
  <phoneticPr fontId="1"/>
  <dataValidations count="2">
    <dataValidation type="list" allowBlank="1" showInputMessage="1" showErrorMessage="1" sqref="R15:R24" xr:uid="{C2970041-4454-420A-B51C-B865879DF1E3}">
      <formula1>"○,×"</formula1>
    </dataValidation>
    <dataValidation type="list" allowBlank="1" showInputMessage="1" showErrorMessage="1" sqref="T15:T24" xr:uid="{03E34E60-A776-42E9-AE11-3F107E97B00B}">
      <formula1>"○"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29D3-14DA-4AC0-B601-08CE9974108D}">
  <dimension ref="A1:J151"/>
  <sheetViews>
    <sheetView view="pageBreakPreview" zoomScaleNormal="100" zoomScaleSheetLayoutView="100" workbookViewId="0"/>
  </sheetViews>
  <sheetFormatPr defaultRowHeight="20.100000000000001" customHeight="1" x14ac:dyDescent="0.15"/>
  <cols>
    <col min="1" max="1" width="16.7109375" style="18" customWidth="1"/>
    <col min="2" max="2" width="6.7109375" style="18" customWidth="1"/>
    <col min="3" max="4" width="8.7109375" style="18" customWidth="1"/>
    <col min="5" max="5" width="18.7109375" style="18" customWidth="1"/>
    <col min="6" max="6" width="6.7109375" style="18" customWidth="1"/>
    <col min="7" max="8" width="8.7109375" style="18" customWidth="1"/>
    <col min="9" max="9" width="11.7109375" style="18" bestFit="1" customWidth="1"/>
    <col min="10" max="10" width="10.7109375" style="18" customWidth="1"/>
    <col min="11" max="16384" width="9.140625" style="18"/>
  </cols>
  <sheetData>
    <row r="1" spans="1:10" ht="30" customHeight="1" x14ac:dyDescent="0.15">
      <c r="A1" s="6" t="s">
        <v>38</v>
      </c>
      <c r="B1" s="5"/>
      <c r="C1" s="5"/>
      <c r="D1" s="5"/>
      <c r="E1" s="5"/>
      <c r="F1" s="5"/>
      <c r="G1" s="5"/>
      <c r="H1" s="5"/>
      <c r="I1" s="5"/>
      <c r="J1" s="5"/>
    </row>
    <row r="2" spans="1:10" ht="21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8" customHeight="1" x14ac:dyDescent="0.15">
      <c r="A3" s="17" t="s">
        <v>37</v>
      </c>
      <c r="B3" s="9"/>
      <c r="C3" s="9"/>
      <c r="D3" s="9"/>
      <c r="E3" s="9"/>
      <c r="F3" s="9"/>
      <c r="G3" s="9"/>
      <c r="H3" s="9"/>
      <c r="I3" s="9"/>
      <c r="J3" s="9"/>
    </row>
    <row r="4" spans="1:10" ht="18" customHeight="1" x14ac:dyDescent="0.15">
      <c r="A4" s="17" t="s">
        <v>49</v>
      </c>
      <c r="B4" s="9"/>
      <c r="C4" s="9"/>
      <c r="D4" s="9"/>
      <c r="E4" s="9"/>
      <c r="F4" s="9"/>
      <c r="G4" s="9"/>
      <c r="H4" s="9"/>
      <c r="I4" s="9"/>
      <c r="J4" s="9"/>
    </row>
    <row r="5" spans="1:10" ht="18" customHeight="1" x14ac:dyDescent="0.15">
      <c r="A5" s="17" t="s">
        <v>48</v>
      </c>
      <c r="B5" s="9"/>
      <c r="C5" s="9"/>
      <c r="D5" s="9"/>
      <c r="E5" s="9"/>
      <c r="F5" s="9"/>
      <c r="G5" s="9"/>
      <c r="H5" s="9"/>
      <c r="I5" s="9"/>
      <c r="J5" s="9"/>
    </row>
    <row r="6" spans="1:10" ht="18" customHeight="1" x14ac:dyDescent="0.15">
      <c r="A6" s="17" t="s">
        <v>44</v>
      </c>
      <c r="B6" s="9"/>
      <c r="C6" s="9"/>
      <c r="D6" s="9"/>
      <c r="E6" s="9"/>
      <c r="F6" s="9"/>
      <c r="G6" s="9"/>
      <c r="H6" s="9"/>
      <c r="I6" s="9"/>
      <c r="J6" s="9"/>
    </row>
    <row r="7" spans="1:10" ht="18" customHeight="1" x14ac:dyDescent="0.15">
      <c r="A7" s="17" t="s">
        <v>45</v>
      </c>
      <c r="B7" s="9"/>
      <c r="C7" s="9"/>
      <c r="D7" s="9"/>
      <c r="E7" s="9"/>
      <c r="F7" s="9"/>
      <c r="G7" s="9"/>
      <c r="H7" s="9"/>
      <c r="I7" s="9"/>
      <c r="J7" s="9"/>
    </row>
    <row r="8" spans="1:10" ht="18" customHeight="1" x14ac:dyDescent="0.15">
      <c r="A8" s="17" t="s">
        <v>46</v>
      </c>
      <c r="B8" s="9"/>
      <c r="C8" s="9"/>
      <c r="D8" s="9"/>
      <c r="E8" s="9"/>
      <c r="F8" s="9"/>
      <c r="G8" s="9"/>
      <c r="H8" s="9"/>
      <c r="I8" s="9"/>
      <c r="J8" s="9"/>
    </row>
    <row r="9" spans="1:10" ht="18" customHeight="1" x14ac:dyDescent="0.15">
      <c r="A9" s="17" t="s">
        <v>47</v>
      </c>
      <c r="B9" s="9"/>
      <c r="C9" s="9"/>
      <c r="D9" s="9"/>
      <c r="E9" s="9"/>
      <c r="F9" s="9"/>
      <c r="G9" s="9"/>
      <c r="H9" s="9"/>
      <c r="I9" s="9"/>
      <c r="J9" s="9"/>
    </row>
    <row r="10" spans="1:10" ht="21" customHeight="1" x14ac:dyDescent="0.15">
      <c r="A10" s="4"/>
      <c r="B10" s="9"/>
      <c r="C10" s="9"/>
      <c r="D10" s="9"/>
      <c r="E10" s="9"/>
      <c r="F10" s="9"/>
      <c r="G10" s="9"/>
      <c r="H10" s="9"/>
      <c r="I10" s="9"/>
      <c r="J10" s="9"/>
    </row>
    <row r="11" spans="1:10" ht="21" customHeight="1" x14ac:dyDescent="0.15">
      <c r="A11" s="4"/>
      <c r="B11" s="9"/>
      <c r="C11" s="9"/>
      <c r="E11" s="40" t="s">
        <v>50</v>
      </c>
      <c r="F11" s="41"/>
      <c r="G11" s="38">
        <f>G16+G25+G34+G43+G52+G61+G70+G79+G88+G97+G106</f>
        <v>0</v>
      </c>
      <c r="H11" s="38"/>
      <c r="I11" s="38"/>
      <c r="J11" s="38"/>
    </row>
    <row r="12" spans="1:10" ht="21" customHeight="1" x14ac:dyDescent="0.15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36" customHeight="1" x14ac:dyDescent="0.15">
      <c r="A13" s="10" t="s">
        <v>22</v>
      </c>
      <c r="B13" s="11"/>
      <c r="C13" s="43" t="s">
        <v>40</v>
      </c>
      <c r="D13" s="44"/>
      <c r="E13" s="45"/>
      <c r="F13" s="46"/>
      <c r="G13" s="46"/>
      <c r="H13" s="47"/>
      <c r="I13" s="12" t="s">
        <v>39</v>
      </c>
      <c r="J13" s="13">
        <v>0</v>
      </c>
    </row>
    <row r="14" spans="1:10" ht="21" customHeight="1" x14ac:dyDescent="0.15">
      <c r="A14" s="48" t="s">
        <v>35</v>
      </c>
      <c r="B14" s="49"/>
      <c r="C14" s="50"/>
      <c r="D14" s="51"/>
      <c r="E14" s="48" t="s">
        <v>36</v>
      </c>
      <c r="F14" s="52"/>
      <c r="G14" s="50"/>
      <c r="H14" s="51"/>
      <c r="I14" s="14" t="s">
        <v>33</v>
      </c>
      <c r="J14" s="15">
        <f>IF(ROUND((G14-C14+1)/365,2)&lt;0,0,ROUND((G14-C14+1)/365,2))</f>
        <v>0</v>
      </c>
    </row>
    <row r="15" spans="1:10" ht="21" customHeight="1" x14ac:dyDescent="0.15">
      <c r="A15" s="37" t="s">
        <v>41</v>
      </c>
      <c r="B15" s="37"/>
      <c r="C15" s="37"/>
      <c r="D15" s="37"/>
      <c r="E15" s="37"/>
      <c r="F15" s="16" t="s">
        <v>24</v>
      </c>
      <c r="G15" s="42">
        <v>0</v>
      </c>
      <c r="H15" s="42"/>
      <c r="I15" s="42"/>
      <c r="J15" s="42"/>
    </row>
    <row r="16" spans="1:10" ht="21" customHeight="1" x14ac:dyDescent="0.15">
      <c r="A16" s="37" t="s">
        <v>42</v>
      </c>
      <c r="B16" s="37"/>
      <c r="C16" s="37"/>
      <c r="D16" s="37"/>
      <c r="E16" s="37"/>
      <c r="F16" s="7" t="s">
        <v>25</v>
      </c>
      <c r="G16" s="38">
        <f>IFERROR(ROUNDDOWN(G15*(J14/J13)/2,-3),0)</f>
        <v>0</v>
      </c>
      <c r="H16" s="38"/>
      <c r="I16" s="38"/>
      <c r="J16" s="38"/>
    </row>
    <row r="17" spans="1:10" ht="21" customHeight="1" x14ac:dyDescent="0.15">
      <c r="A17" s="37" t="s">
        <v>43</v>
      </c>
      <c r="B17" s="37"/>
      <c r="C17" s="37"/>
      <c r="D17" s="37"/>
      <c r="E17" s="37"/>
      <c r="F17" s="7" t="s">
        <v>26</v>
      </c>
      <c r="G17" s="42">
        <v>0</v>
      </c>
      <c r="H17" s="42"/>
      <c r="I17" s="42"/>
      <c r="J17" s="42"/>
    </row>
    <row r="18" spans="1:10" ht="21" customHeight="1" x14ac:dyDescent="0.15">
      <c r="A18" s="37" t="s">
        <v>23</v>
      </c>
      <c r="B18" s="37"/>
      <c r="C18" s="37"/>
      <c r="D18" s="37"/>
      <c r="E18" s="37"/>
      <c r="F18" s="7" t="s">
        <v>27</v>
      </c>
      <c r="G18" s="38">
        <f>G15*0.1+G17*0.1</f>
        <v>0</v>
      </c>
      <c r="H18" s="38"/>
      <c r="I18" s="38"/>
      <c r="J18" s="38"/>
    </row>
    <row r="19" spans="1:10" ht="21" customHeight="1" x14ac:dyDescent="0.15">
      <c r="A19" s="39" t="s">
        <v>34</v>
      </c>
      <c r="B19" s="39"/>
      <c r="C19" s="39"/>
      <c r="D19" s="39"/>
      <c r="E19" s="39"/>
      <c r="F19" s="39"/>
      <c r="G19" s="38">
        <f>IFERROR(G15-G16+G17+G18,0)</f>
        <v>0</v>
      </c>
      <c r="H19" s="38"/>
      <c r="I19" s="38"/>
      <c r="J19" s="38"/>
    </row>
    <row r="20" spans="1:10" ht="21" customHeight="1" x14ac:dyDescent="0.15">
      <c r="A20" s="4"/>
      <c r="B20" s="9"/>
      <c r="C20" s="9"/>
      <c r="D20" s="9"/>
      <c r="E20" s="9"/>
      <c r="F20" s="9"/>
      <c r="G20" s="9"/>
      <c r="H20" s="9"/>
      <c r="I20" s="9"/>
      <c r="J20" s="9"/>
    </row>
    <row r="21" spans="1:10" ht="21" customHeight="1" x14ac:dyDescent="0.15">
      <c r="A21" s="4" t="s">
        <v>21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36" customHeight="1" x14ac:dyDescent="0.15">
      <c r="A22" s="10" t="s">
        <v>22</v>
      </c>
      <c r="B22" s="11"/>
      <c r="C22" s="43" t="s">
        <v>40</v>
      </c>
      <c r="D22" s="44"/>
      <c r="E22" s="45"/>
      <c r="F22" s="46"/>
      <c r="G22" s="46"/>
      <c r="H22" s="47"/>
      <c r="I22" s="21" t="s">
        <v>39</v>
      </c>
      <c r="J22" s="13">
        <v>0</v>
      </c>
    </row>
    <row r="23" spans="1:10" ht="21" customHeight="1" x14ac:dyDescent="0.15">
      <c r="A23" s="48" t="s">
        <v>35</v>
      </c>
      <c r="B23" s="49"/>
      <c r="C23" s="50"/>
      <c r="D23" s="51"/>
      <c r="E23" s="48" t="s">
        <v>36</v>
      </c>
      <c r="F23" s="52"/>
      <c r="G23" s="50"/>
      <c r="H23" s="51"/>
      <c r="I23" s="14" t="s">
        <v>33</v>
      </c>
      <c r="J23" s="15">
        <f>IF(ROUND((G23-C23+1)/365,2)&lt;0,0,ROUND((G23-C23+1)/365,2))</f>
        <v>0</v>
      </c>
    </row>
    <row r="24" spans="1:10" ht="21" customHeight="1" x14ac:dyDescent="0.15">
      <c r="A24" s="37" t="s">
        <v>41</v>
      </c>
      <c r="B24" s="37"/>
      <c r="C24" s="37"/>
      <c r="D24" s="37"/>
      <c r="E24" s="37"/>
      <c r="F24" s="16" t="s">
        <v>24</v>
      </c>
      <c r="G24" s="42">
        <v>0</v>
      </c>
      <c r="H24" s="42"/>
      <c r="I24" s="42"/>
      <c r="J24" s="42"/>
    </row>
    <row r="25" spans="1:10" ht="21" customHeight="1" x14ac:dyDescent="0.15">
      <c r="A25" s="37" t="s">
        <v>42</v>
      </c>
      <c r="B25" s="37"/>
      <c r="C25" s="37"/>
      <c r="D25" s="37"/>
      <c r="E25" s="37"/>
      <c r="F25" s="7" t="s">
        <v>25</v>
      </c>
      <c r="G25" s="38">
        <f>IFERROR(ROUNDDOWN(G24*(J23/J22)/2,-3),0)</f>
        <v>0</v>
      </c>
      <c r="H25" s="38"/>
      <c r="I25" s="38"/>
      <c r="J25" s="38"/>
    </row>
    <row r="26" spans="1:10" ht="21" customHeight="1" x14ac:dyDescent="0.15">
      <c r="A26" s="37" t="s">
        <v>43</v>
      </c>
      <c r="B26" s="37"/>
      <c r="C26" s="37"/>
      <c r="D26" s="37"/>
      <c r="E26" s="37"/>
      <c r="F26" s="7" t="s">
        <v>26</v>
      </c>
      <c r="G26" s="42">
        <v>0</v>
      </c>
      <c r="H26" s="42"/>
      <c r="I26" s="42"/>
      <c r="J26" s="42"/>
    </row>
    <row r="27" spans="1:10" ht="21" customHeight="1" x14ac:dyDescent="0.15">
      <c r="A27" s="37" t="s">
        <v>23</v>
      </c>
      <c r="B27" s="37"/>
      <c r="C27" s="37"/>
      <c r="D27" s="37"/>
      <c r="E27" s="37"/>
      <c r="F27" s="7" t="s">
        <v>27</v>
      </c>
      <c r="G27" s="38">
        <f>G24*0.1+G26*0.1</f>
        <v>0</v>
      </c>
      <c r="H27" s="38"/>
      <c r="I27" s="38"/>
      <c r="J27" s="38"/>
    </row>
    <row r="28" spans="1:10" ht="21" customHeight="1" x14ac:dyDescent="0.15">
      <c r="A28" s="39" t="s">
        <v>34</v>
      </c>
      <c r="B28" s="39"/>
      <c r="C28" s="39"/>
      <c r="D28" s="39"/>
      <c r="E28" s="39"/>
      <c r="F28" s="39"/>
      <c r="G28" s="38">
        <f>IFERROR(G24-G25+G26+G27,0)</f>
        <v>0</v>
      </c>
      <c r="H28" s="38"/>
      <c r="I28" s="38"/>
      <c r="J28" s="38"/>
    </row>
    <row r="29" spans="1:10" ht="21" customHeight="1" x14ac:dyDescent="0.15">
      <c r="A29" s="4"/>
      <c r="B29" s="9"/>
      <c r="C29" s="9"/>
      <c r="D29" s="9"/>
      <c r="E29" s="9"/>
      <c r="F29" s="9"/>
      <c r="G29" s="9"/>
      <c r="H29" s="9"/>
      <c r="I29" s="9"/>
      <c r="J29" s="9"/>
    </row>
    <row r="30" spans="1:10" ht="21" customHeight="1" x14ac:dyDescent="0.15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ht="36" customHeight="1" x14ac:dyDescent="0.15">
      <c r="A31" s="10" t="s">
        <v>22</v>
      </c>
      <c r="B31" s="11"/>
      <c r="C31" s="43" t="s">
        <v>40</v>
      </c>
      <c r="D31" s="44"/>
      <c r="E31" s="45"/>
      <c r="F31" s="46"/>
      <c r="G31" s="46"/>
      <c r="H31" s="47"/>
      <c r="I31" s="21" t="s">
        <v>39</v>
      </c>
      <c r="J31" s="13">
        <v>0</v>
      </c>
    </row>
    <row r="32" spans="1:10" ht="21" customHeight="1" x14ac:dyDescent="0.15">
      <c r="A32" s="48" t="s">
        <v>35</v>
      </c>
      <c r="B32" s="49"/>
      <c r="C32" s="50"/>
      <c r="D32" s="51"/>
      <c r="E32" s="48" t="s">
        <v>36</v>
      </c>
      <c r="F32" s="52"/>
      <c r="G32" s="50"/>
      <c r="H32" s="51"/>
      <c r="I32" s="14" t="s">
        <v>33</v>
      </c>
      <c r="J32" s="15">
        <f>IF(ROUND((G32-C32+1)/365,2)&lt;0,0,ROUND((G32-C32+1)/365,2))</f>
        <v>0</v>
      </c>
    </row>
    <row r="33" spans="1:10" ht="21" customHeight="1" x14ac:dyDescent="0.15">
      <c r="A33" s="37" t="s">
        <v>41</v>
      </c>
      <c r="B33" s="37"/>
      <c r="C33" s="37"/>
      <c r="D33" s="37"/>
      <c r="E33" s="37"/>
      <c r="F33" s="16" t="s">
        <v>24</v>
      </c>
      <c r="G33" s="42">
        <v>0</v>
      </c>
      <c r="H33" s="42"/>
      <c r="I33" s="42"/>
      <c r="J33" s="42"/>
    </row>
    <row r="34" spans="1:10" ht="21" customHeight="1" x14ac:dyDescent="0.15">
      <c r="A34" s="37" t="s">
        <v>42</v>
      </c>
      <c r="B34" s="37"/>
      <c r="C34" s="37"/>
      <c r="D34" s="37"/>
      <c r="E34" s="37"/>
      <c r="F34" s="7" t="s">
        <v>25</v>
      </c>
      <c r="G34" s="38">
        <f>IFERROR(ROUNDDOWN(G33*(J32/J31)/2,-3),0)</f>
        <v>0</v>
      </c>
      <c r="H34" s="38"/>
      <c r="I34" s="38"/>
      <c r="J34" s="38"/>
    </row>
    <row r="35" spans="1:10" ht="21" customHeight="1" x14ac:dyDescent="0.15">
      <c r="A35" s="37" t="s">
        <v>43</v>
      </c>
      <c r="B35" s="37"/>
      <c r="C35" s="37"/>
      <c r="D35" s="37"/>
      <c r="E35" s="37"/>
      <c r="F35" s="7" t="s">
        <v>26</v>
      </c>
      <c r="G35" s="42">
        <v>0</v>
      </c>
      <c r="H35" s="42"/>
      <c r="I35" s="42"/>
      <c r="J35" s="42"/>
    </row>
    <row r="36" spans="1:10" ht="21" customHeight="1" x14ac:dyDescent="0.15">
      <c r="A36" s="37" t="s">
        <v>23</v>
      </c>
      <c r="B36" s="37"/>
      <c r="C36" s="37"/>
      <c r="D36" s="37"/>
      <c r="E36" s="37"/>
      <c r="F36" s="7" t="s">
        <v>27</v>
      </c>
      <c r="G36" s="38">
        <f>G33*0.1+G35*0.1</f>
        <v>0</v>
      </c>
      <c r="H36" s="38"/>
      <c r="I36" s="38"/>
      <c r="J36" s="38"/>
    </row>
    <row r="37" spans="1:10" ht="21" customHeight="1" x14ac:dyDescent="0.15">
      <c r="A37" s="39" t="s">
        <v>34</v>
      </c>
      <c r="B37" s="39"/>
      <c r="C37" s="39"/>
      <c r="D37" s="39"/>
      <c r="E37" s="39"/>
      <c r="F37" s="39"/>
      <c r="G37" s="38">
        <f>IFERROR(G33-G34+G35+G36,0)</f>
        <v>0</v>
      </c>
      <c r="H37" s="38"/>
      <c r="I37" s="38"/>
      <c r="J37" s="38"/>
    </row>
    <row r="38" spans="1:10" ht="21" customHeight="1" x14ac:dyDescent="0.15">
      <c r="A38" s="4"/>
      <c r="B38" s="9"/>
      <c r="C38" s="9"/>
      <c r="D38" s="9"/>
      <c r="E38" s="9"/>
      <c r="F38" s="9"/>
      <c r="G38" s="9"/>
      <c r="H38" s="9"/>
      <c r="I38" s="9"/>
      <c r="J38" s="9"/>
    </row>
    <row r="39" spans="1:10" ht="21" customHeight="1" x14ac:dyDescent="0.15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ht="36" customHeight="1" x14ac:dyDescent="0.15">
      <c r="A40" s="10" t="s">
        <v>22</v>
      </c>
      <c r="B40" s="11"/>
      <c r="C40" s="43" t="s">
        <v>40</v>
      </c>
      <c r="D40" s="44"/>
      <c r="E40" s="45"/>
      <c r="F40" s="46"/>
      <c r="G40" s="46"/>
      <c r="H40" s="47"/>
      <c r="I40" s="21" t="s">
        <v>39</v>
      </c>
      <c r="J40" s="13">
        <v>0</v>
      </c>
    </row>
    <row r="41" spans="1:10" ht="21" customHeight="1" x14ac:dyDescent="0.15">
      <c r="A41" s="48" t="s">
        <v>35</v>
      </c>
      <c r="B41" s="49"/>
      <c r="C41" s="50"/>
      <c r="D41" s="51"/>
      <c r="E41" s="48" t="s">
        <v>36</v>
      </c>
      <c r="F41" s="52"/>
      <c r="G41" s="50"/>
      <c r="H41" s="51"/>
      <c r="I41" s="14" t="s">
        <v>33</v>
      </c>
      <c r="J41" s="15">
        <f>IF(ROUND((G41-C41+1)/365,2)&lt;0,0,ROUND((G41-C41+1)/365,2))</f>
        <v>0</v>
      </c>
    </row>
    <row r="42" spans="1:10" ht="21" customHeight="1" x14ac:dyDescent="0.15">
      <c r="A42" s="37" t="s">
        <v>41</v>
      </c>
      <c r="B42" s="37"/>
      <c r="C42" s="37"/>
      <c r="D42" s="37"/>
      <c r="E42" s="37"/>
      <c r="F42" s="16" t="s">
        <v>24</v>
      </c>
      <c r="G42" s="42">
        <v>0</v>
      </c>
      <c r="H42" s="42"/>
      <c r="I42" s="42"/>
      <c r="J42" s="42"/>
    </row>
    <row r="43" spans="1:10" ht="21" customHeight="1" x14ac:dyDescent="0.15">
      <c r="A43" s="37" t="s">
        <v>42</v>
      </c>
      <c r="B43" s="37"/>
      <c r="C43" s="37"/>
      <c r="D43" s="37"/>
      <c r="E43" s="37"/>
      <c r="F43" s="7" t="s">
        <v>25</v>
      </c>
      <c r="G43" s="38">
        <f>IFERROR(ROUNDDOWN(G42*(J41/J40)/2,-3),0)</f>
        <v>0</v>
      </c>
      <c r="H43" s="38"/>
      <c r="I43" s="38"/>
      <c r="J43" s="38"/>
    </row>
    <row r="44" spans="1:10" ht="21" customHeight="1" x14ac:dyDescent="0.15">
      <c r="A44" s="37" t="s">
        <v>43</v>
      </c>
      <c r="B44" s="37"/>
      <c r="C44" s="37"/>
      <c r="D44" s="37"/>
      <c r="E44" s="37"/>
      <c r="F44" s="7" t="s">
        <v>26</v>
      </c>
      <c r="G44" s="42">
        <v>0</v>
      </c>
      <c r="H44" s="42"/>
      <c r="I44" s="42"/>
      <c r="J44" s="42"/>
    </row>
    <row r="45" spans="1:10" ht="21" customHeight="1" x14ac:dyDescent="0.15">
      <c r="A45" s="37" t="s">
        <v>23</v>
      </c>
      <c r="B45" s="37"/>
      <c r="C45" s="37"/>
      <c r="D45" s="37"/>
      <c r="E45" s="37"/>
      <c r="F45" s="7" t="s">
        <v>27</v>
      </c>
      <c r="G45" s="38">
        <f>G42*0.1+G44*0.1</f>
        <v>0</v>
      </c>
      <c r="H45" s="38"/>
      <c r="I45" s="38"/>
      <c r="J45" s="38"/>
    </row>
    <row r="46" spans="1:10" ht="21" customHeight="1" x14ac:dyDescent="0.15">
      <c r="A46" s="39" t="s">
        <v>34</v>
      </c>
      <c r="B46" s="39"/>
      <c r="C46" s="39"/>
      <c r="D46" s="39"/>
      <c r="E46" s="39"/>
      <c r="F46" s="39"/>
      <c r="G46" s="38">
        <f>IFERROR(G42-G43+G44+G45,0)</f>
        <v>0</v>
      </c>
      <c r="H46" s="38"/>
      <c r="I46" s="38"/>
      <c r="J46" s="38"/>
    </row>
    <row r="47" spans="1:10" ht="21" customHeight="1" x14ac:dyDescent="0.15">
      <c r="A47" s="4"/>
      <c r="B47" s="9"/>
      <c r="C47" s="9"/>
      <c r="D47" s="9"/>
      <c r="E47" s="9"/>
      <c r="F47" s="9"/>
      <c r="G47" s="9"/>
      <c r="H47" s="9"/>
      <c r="I47" s="9"/>
      <c r="J47" s="9"/>
    </row>
    <row r="48" spans="1:10" ht="21" customHeight="1" x14ac:dyDescent="0.15">
      <c r="A48" s="4" t="s">
        <v>21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36" customHeight="1" x14ac:dyDescent="0.15">
      <c r="A49" s="10" t="s">
        <v>22</v>
      </c>
      <c r="B49" s="11"/>
      <c r="C49" s="43" t="s">
        <v>40</v>
      </c>
      <c r="D49" s="44"/>
      <c r="E49" s="45"/>
      <c r="F49" s="46"/>
      <c r="G49" s="46"/>
      <c r="H49" s="47"/>
      <c r="I49" s="21" t="s">
        <v>39</v>
      </c>
      <c r="J49" s="13">
        <v>0</v>
      </c>
    </row>
    <row r="50" spans="1:10" ht="21" customHeight="1" x14ac:dyDescent="0.15">
      <c r="A50" s="48" t="s">
        <v>35</v>
      </c>
      <c r="B50" s="49"/>
      <c r="C50" s="50"/>
      <c r="D50" s="51"/>
      <c r="E50" s="48" t="s">
        <v>36</v>
      </c>
      <c r="F50" s="52"/>
      <c r="G50" s="50"/>
      <c r="H50" s="51"/>
      <c r="I50" s="14" t="s">
        <v>33</v>
      </c>
      <c r="J50" s="15">
        <f>IF(ROUND((G50-C50+1)/365,2)&lt;0,0,ROUND((G50-C50+1)/365,2))</f>
        <v>0</v>
      </c>
    </row>
    <row r="51" spans="1:10" ht="21" customHeight="1" x14ac:dyDescent="0.15">
      <c r="A51" s="37" t="s">
        <v>41</v>
      </c>
      <c r="B51" s="37"/>
      <c r="C51" s="37"/>
      <c r="D51" s="37"/>
      <c r="E51" s="37"/>
      <c r="F51" s="16" t="s">
        <v>24</v>
      </c>
      <c r="G51" s="42">
        <v>0</v>
      </c>
      <c r="H51" s="42"/>
      <c r="I51" s="42"/>
      <c r="J51" s="42"/>
    </row>
    <row r="52" spans="1:10" ht="21" customHeight="1" x14ac:dyDescent="0.15">
      <c r="A52" s="37" t="s">
        <v>42</v>
      </c>
      <c r="B52" s="37"/>
      <c r="C52" s="37"/>
      <c r="D52" s="37"/>
      <c r="E52" s="37"/>
      <c r="F52" s="7" t="s">
        <v>25</v>
      </c>
      <c r="G52" s="38">
        <f>IFERROR(ROUNDDOWN(G51*(J50/J49)/2,-3),0)</f>
        <v>0</v>
      </c>
      <c r="H52" s="38"/>
      <c r="I52" s="38"/>
      <c r="J52" s="38"/>
    </row>
    <row r="53" spans="1:10" ht="21" customHeight="1" x14ac:dyDescent="0.15">
      <c r="A53" s="37" t="s">
        <v>43</v>
      </c>
      <c r="B53" s="37"/>
      <c r="C53" s="37"/>
      <c r="D53" s="37"/>
      <c r="E53" s="37"/>
      <c r="F53" s="7" t="s">
        <v>26</v>
      </c>
      <c r="G53" s="42">
        <v>0</v>
      </c>
      <c r="H53" s="42"/>
      <c r="I53" s="42"/>
      <c r="J53" s="42"/>
    </row>
    <row r="54" spans="1:10" ht="21" customHeight="1" x14ac:dyDescent="0.15">
      <c r="A54" s="37" t="s">
        <v>23</v>
      </c>
      <c r="B54" s="37"/>
      <c r="C54" s="37"/>
      <c r="D54" s="37"/>
      <c r="E54" s="37"/>
      <c r="F54" s="7" t="s">
        <v>27</v>
      </c>
      <c r="G54" s="38">
        <f>G51*0.1+G53*0.1</f>
        <v>0</v>
      </c>
      <c r="H54" s="38"/>
      <c r="I54" s="38"/>
      <c r="J54" s="38"/>
    </row>
    <row r="55" spans="1:10" ht="21" customHeight="1" x14ac:dyDescent="0.15">
      <c r="A55" s="39" t="s">
        <v>34</v>
      </c>
      <c r="B55" s="39"/>
      <c r="C55" s="39"/>
      <c r="D55" s="39"/>
      <c r="E55" s="39"/>
      <c r="F55" s="39"/>
      <c r="G55" s="38">
        <f>IFERROR(G51-G52+G53+G54,0)</f>
        <v>0</v>
      </c>
      <c r="H55" s="38"/>
      <c r="I55" s="38"/>
      <c r="J55" s="38"/>
    </row>
    <row r="56" spans="1:10" ht="21" customHeight="1" x14ac:dyDescent="0.15">
      <c r="A56" s="4"/>
      <c r="B56" s="9"/>
      <c r="C56" s="9"/>
      <c r="D56" s="9"/>
      <c r="E56" s="9"/>
      <c r="F56" s="9"/>
      <c r="G56" s="9"/>
      <c r="H56" s="9"/>
      <c r="I56" s="9"/>
      <c r="J56" s="9"/>
    </row>
    <row r="57" spans="1:10" ht="21" customHeight="1" x14ac:dyDescent="0.15">
      <c r="A57" s="4" t="s">
        <v>21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36" customHeight="1" x14ac:dyDescent="0.15">
      <c r="A58" s="10" t="s">
        <v>22</v>
      </c>
      <c r="B58" s="11"/>
      <c r="C58" s="43" t="s">
        <v>40</v>
      </c>
      <c r="D58" s="44"/>
      <c r="E58" s="45"/>
      <c r="F58" s="46"/>
      <c r="G58" s="46"/>
      <c r="H58" s="47"/>
      <c r="I58" s="21" t="s">
        <v>39</v>
      </c>
      <c r="J58" s="13">
        <v>0</v>
      </c>
    </row>
    <row r="59" spans="1:10" ht="21" customHeight="1" x14ac:dyDescent="0.15">
      <c r="A59" s="48" t="s">
        <v>35</v>
      </c>
      <c r="B59" s="49"/>
      <c r="C59" s="50"/>
      <c r="D59" s="51"/>
      <c r="E59" s="48" t="s">
        <v>36</v>
      </c>
      <c r="F59" s="52"/>
      <c r="G59" s="50"/>
      <c r="H59" s="51"/>
      <c r="I59" s="14" t="s">
        <v>33</v>
      </c>
      <c r="J59" s="15">
        <f>IF(ROUND((G59-C59+1)/365,2)&lt;0,0,ROUND((G59-C59+1)/365,2))</f>
        <v>0</v>
      </c>
    </row>
    <row r="60" spans="1:10" ht="21" customHeight="1" x14ac:dyDescent="0.15">
      <c r="A60" s="37" t="s">
        <v>41</v>
      </c>
      <c r="B60" s="37"/>
      <c r="C60" s="37"/>
      <c r="D60" s="37"/>
      <c r="E60" s="37"/>
      <c r="F60" s="16" t="s">
        <v>24</v>
      </c>
      <c r="G60" s="42">
        <v>0</v>
      </c>
      <c r="H60" s="42"/>
      <c r="I60" s="42"/>
      <c r="J60" s="42"/>
    </row>
    <row r="61" spans="1:10" ht="21" customHeight="1" x14ac:dyDescent="0.15">
      <c r="A61" s="37" t="s">
        <v>42</v>
      </c>
      <c r="B61" s="37"/>
      <c r="C61" s="37"/>
      <c r="D61" s="37"/>
      <c r="E61" s="37"/>
      <c r="F61" s="7" t="s">
        <v>25</v>
      </c>
      <c r="G61" s="38">
        <f>IFERROR(ROUNDDOWN(G60*(J59/J58)/2,-3),0)</f>
        <v>0</v>
      </c>
      <c r="H61" s="38"/>
      <c r="I61" s="38"/>
      <c r="J61" s="38"/>
    </row>
    <row r="62" spans="1:10" ht="21" customHeight="1" x14ac:dyDescent="0.15">
      <c r="A62" s="37" t="s">
        <v>43</v>
      </c>
      <c r="B62" s="37"/>
      <c r="C62" s="37"/>
      <c r="D62" s="37"/>
      <c r="E62" s="37"/>
      <c r="F62" s="7" t="s">
        <v>26</v>
      </c>
      <c r="G62" s="42">
        <v>0</v>
      </c>
      <c r="H62" s="42"/>
      <c r="I62" s="42"/>
      <c r="J62" s="42"/>
    </row>
    <row r="63" spans="1:10" ht="21" customHeight="1" x14ac:dyDescent="0.15">
      <c r="A63" s="37" t="s">
        <v>23</v>
      </c>
      <c r="B63" s="37"/>
      <c r="C63" s="37"/>
      <c r="D63" s="37"/>
      <c r="E63" s="37"/>
      <c r="F63" s="7" t="s">
        <v>27</v>
      </c>
      <c r="G63" s="38">
        <f>G60*0.1+G62*0.1</f>
        <v>0</v>
      </c>
      <c r="H63" s="38"/>
      <c r="I63" s="38"/>
      <c r="J63" s="38"/>
    </row>
    <row r="64" spans="1:10" ht="21" customHeight="1" x14ac:dyDescent="0.15">
      <c r="A64" s="39" t="s">
        <v>34</v>
      </c>
      <c r="B64" s="39"/>
      <c r="C64" s="39"/>
      <c r="D64" s="39"/>
      <c r="E64" s="39"/>
      <c r="F64" s="39"/>
      <c r="G64" s="38">
        <f>IFERROR(G60-G61+G62+G63,0)</f>
        <v>0</v>
      </c>
      <c r="H64" s="38"/>
      <c r="I64" s="38"/>
      <c r="J64" s="38"/>
    </row>
    <row r="65" spans="1:10" ht="21" customHeight="1" x14ac:dyDescent="0.15">
      <c r="A65" s="4"/>
      <c r="B65" s="9"/>
      <c r="C65" s="9"/>
      <c r="D65" s="9"/>
      <c r="E65" s="9"/>
      <c r="F65" s="9"/>
      <c r="G65" s="9"/>
      <c r="H65" s="9"/>
      <c r="I65" s="9"/>
      <c r="J65" s="9"/>
    </row>
    <row r="66" spans="1:10" ht="21" customHeight="1" x14ac:dyDescent="0.15">
      <c r="A66" s="4" t="s">
        <v>21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ht="36" customHeight="1" x14ac:dyDescent="0.15">
      <c r="A67" s="10" t="s">
        <v>22</v>
      </c>
      <c r="B67" s="11"/>
      <c r="C67" s="43" t="s">
        <v>40</v>
      </c>
      <c r="D67" s="44"/>
      <c r="E67" s="45"/>
      <c r="F67" s="46"/>
      <c r="G67" s="46"/>
      <c r="H67" s="47"/>
      <c r="I67" s="21" t="s">
        <v>39</v>
      </c>
      <c r="J67" s="13">
        <v>0</v>
      </c>
    </row>
    <row r="68" spans="1:10" ht="21" customHeight="1" x14ac:dyDescent="0.15">
      <c r="A68" s="48" t="s">
        <v>35</v>
      </c>
      <c r="B68" s="49"/>
      <c r="C68" s="50"/>
      <c r="D68" s="51"/>
      <c r="E68" s="48" t="s">
        <v>36</v>
      </c>
      <c r="F68" s="52"/>
      <c r="G68" s="50"/>
      <c r="H68" s="51"/>
      <c r="I68" s="14" t="s">
        <v>33</v>
      </c>
      <c r="J68" s="15">
        <f>IF(ROUND((G68-C68+1)/365,2)&lt;0,0,ROUND((G68-C68+1)/365,2))</f>
        <v>0</v>
      </c>
    </row>
    <row r="69" spans="1:10" ht="21" customHeight="1" x14ac:dyDescent="0.15">
      <c r="A69" s="37" t="s">
        <v>41</v>
      </c>
      <c r="B69" s="37"/>
      <c r="C69" s="37"/>
      <c r="D69" s="37"/>
      <c r="E69" s="37"/>
      <c r="F69" s="16" t="s">
        <v>24</v>
      </c>
      <c r="G69" s="42">
        <v>0</v>
      </c>
      <c r="H69" s="42"/>
      <c r="I69" s="42"/>
      <c r="J69" s="42"/>
    </row>
    <row r="70" spans="1:10" ht="21" customHeight="1" x14ac:dyDescent="0.15">
      <c r="A70" s="37" t="s">
        <v>42</v>
      </c>
      <c r="B70" s="37"/>
      <c r="C70" s="37"/>
      <c r="D70" s="37"/>
      <c r="E70" s="37"/>
      <c r="F70" s="7" t="s">
        <v>25</v>
      </c>
      <c r="G70" s="38">
        <f>IFERROR(ROUNDDOWN(G69*(J68/J67)/2,-3),0)</f>
        <v>0</v>
      </c>
      <c r="H70" s="38"/>
      <c r="I70" s="38"/>
      <c r="J70" s="38"/>
    </row>
    <row r="71" spans="1:10" ht="21" customHeight="1" x14ac:dyDescent="0.15">
      <c r="A71" s="37" t="s">
        <v>43</v>
      </c>
      <c r="B71" s="37"/>
      <c r="C71" s="37"/>
      <c r="D71" s="37"/>
      <c r="E71" s="37"/>
      <c r="F71" s="7" t="s">
        <v>26</v>
      </c>
      <c r="G71" s="42">
        <v>0</v>
      </c>
      <c r="H71" s="42"/>
      <c r="I71" s="42"/>
      <c r="J71" s="42"/>
    </row>
    <row r="72" spans="1:10" ht="21" customHeight="1" x14ac:dyDescent="0.15">
      <c r="A72" s="37" t="s">
        <v>23</v>
      </c>
      <c r="B72" s="37"/>
      <c r="C72" s="37"/>
      <c r="D72" s="37"/>
      <c r="E72" s="37"/>
      <c r="F72" s="7" t="s">
        <v>27</v>
      </c>
      <c r="G72" s="38">
        <f>G69*0.1+G71*0.1</f>
        <v>0</v>
      </c>
      <c r="H72" s="38"/>
      <c r="I72" s="38"/>
      <c r="J72" s="38"/>
    </row>
    <row r="73" spans="1:10" ht="21" customHeight="1" x14ac:dyDescent="0.15">
      <c r="A73" s="39" t="s">
        <v>34</v>
      </c>
      <c r="B73" s="39"/>
      <c r="C73" s="39"/>
      <c r="D73" s="39"/>
      <c r="E73" s="39"/>
      <c r="F73" s="39"/>
      <c r="G73" s="38">
        <f>IFERROR(G69-G70+G71+G72,0)</f>
        <v>0</v>
      </c>
      <c r="H73" s="38"/>
      <c r="I73" s="38"/>
      <c r="J73" s="38"/>
    </row>
    <row r="74" spans="1:10" ht="21" customHeight="1" x14ac:dyDescent="0.15">
      <c r="A74" s="4"/>
      <c r="B74" s="9"/>
      <c r="C74" s="9"/>
      <c r="D74" s="9"/>
      <c r="E74" s="9"/>
      <c r="F74" s="9"/>
      <c r="G74" s="9"/>
      <c r="H74" s="9"/>
      <c r="I74" s="9"/>
      <c r="J74" s="9"/>
    </row>
    <row r="75" spans="1:10" ht="21" customHeight="1" x14ac:dyDescent="0.15">
      <c r="A75" s="4" t="s">
        <v>21</v>
      </c>
      <c r="B75" s="4"/>
      <c r="C75" s="4"/>
      <c r="D75" s="4"/>
      <c r="E75" s="4"/>
      <c r="F75" s="4"/>
      <c r="G75" s="4"/>
      <c r="H75" s="4"/>
      <c r="I75" s="4"/>
      <c r="J75" s="4"/>
    </row>
    <row r="76" spans="1:10" ht="36" customHeight="1" x14ac:dyDescent="0.15">
      <c r="A76" s="10" t="s">
        <v>22</v>
      </c>
      <c r="B76" s="11"/>
      <c r="C76" s="43" t="s">
        <v>40</v>
      </c>
      <c r="D76" s="44"/>
      <c r="E76" s="45"/>
      <c r="F76" s="46"/>
      <c r="G76" s="46"/>
      <c r="H76" s="47"/>
      <c r="I76" s="21" t="s">
        <v>39</v>
      </c>
      <c r="J76" s="13">
        <v>0</v>
      </c>
    </row>
    <row r="77" spans="1:10" ht="21" customHeight="1" x14ac:dyDescent="0.15">
      <c r="A77" s="48" t="s">
        <v>35</v>
      </c>
      <c r="B77" s="49"/>
      <c r="C77" s="50"/>
      <c r="D77" s="51"/>
      <c r="E77" s="48" t="s">
        <v>36</v>
      </c>
      <c r="F77" s="52"/>
      <c r="G77" s="50"/>
      <c r="H77" s="51"/>
      <c r="I77" s="14" t="s">
        <v>33</v>
      </c>
      <c r="J77" s="15">
        <f>IF(ROUND((G77-C77+1)/365,2)&lt;0,0,ROUND((G77-C77+1)/365,2))</f>
        <v>0</v>
      </c>
    </row>
    <row r="78" spans="1:10" ht="21" customHeight="1" x14ac:dyDescent="0.15">
      <c r="A78" s="37" t="s">
        <v>41</v>
      </c>
      <c r="B78" s="37"/>
      <c r="C78" s="37"/>
      <c r="D78" s="37"/>
      <c r="E78" s="37"/>
      <c r="F78" s="16" t="s">
        <v>24</v>
      </c>
      <c r="G78" s="42">
        <v>0</v>
      </c>
      <c r="H78" s="42"/>
      <c r="I78" s="42"/>
      <c r="J78" s="42"/>
    </row>
    <row r="79" spans="1:10" ht="21" customHeight="1" x14ac:dyDescent="0.15">
      <c r="A79" s="37" t="s">
        <v>42</v>
      </c>
      <c r="B79" s="37"/>
      <c r="C79" s="37"/>
      <c r="D79" s="37"/>
      <c r="E79" s="37"/>
      <c r="F79" s="7" t="s">
        <v>25</v>
      </c>
      <c r="G79" s="38">
        <f>IFERROR(ROUNDDOWN(G78*(J77/J76)/2,-3),0)</f>
        <v>0</v>
      </c>
      <c r="H79" s="38"/>
      <c r="I79" s="38"/>
      <c r="J79" s="38"/>
    </row>
    <row r="80" spans="1:10" ht="21" customHeight="1" x14ac:dyDescent="0.15">
      <c r="A80" s="37" t="s">
        <v>43</v>
      </c>
      <c r="B80" s="37"/>
      <c r="C80" s="37"/>
      <c r="D80" s="37"/>
      <c r="E80" s="37"/>
      <c r="F80" s="7" t="s">
        <v>26</v>
      </c>
      <c r="G80" s="42">
        <v>0</v>
      </c>
      <c r="H80" s="42"/>
      <c r="I80" s="42"/>
      <c r="J80" s="42"/>
    </row>
    <row r="81" spans="1:10" ht="21" customHeight="1" x14ac:dyDescent="0.15">
      <c r="A81" s="37" t="s">
        <v>23</v>
      </c>
      <c r="B81" s="37"/>
      <c r="C81" s="37"/>
      <c r="D81" s="37"/>
      <c r="E81" s="37"/>
      <c r="F81" s="7" t="s">
        <v>27</v>
      </c>
      <c r="G81" s="38">
        <f>G78*0.1+G80*0.1</f>
        <v>0</v>
      </c>
      <c r="H81" s="38"/>
      <c r="I81" s="38"/>
      <c r="J81" s="38"/>
    </row>
    <row r="82" spans="1:10" ht="21" customHeight="1" x14ac:dyDescent="0.15">
      <c r="A82" s="39" t="s">
        <v>34</v>
      </c>
      <c r="B82" s="39"/>
      <c r="C82" s="39"/>
      <c r="D82" s="39"/>
      <c r="E82" s="39"/>
      <c r="F82" s="39"/>
      <c r="G82" s="38">
        <f>IFERROR(G78-G79+G80+G81,0)</f>
        <v>0</v>
      </c>
      <c r="H82" s="38"/>
      <c r="I82" s="38"/>
      <c r="J82" s="38"/>
    </row>
    <row r="83" spans="1:10" ht="21" customHeight="1" x14ac:dyDescent="0.15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 ht="21" customHeight="1" x14ac:dyDescent="0.15">
      <c r="A84" s="4" t="s">
        <v>21</v>
      </c>
      <c r="B84" s="4"/>
      <c r="C84" s="4"/>
      <c r="D84" s="4"/>
      <c r="E84" s="4"/>
      <c r="F84" s="4"/>
      <c r="G84" s="4"/>
      <c r="H84" s="4"/>
      <c r="I84" s="4"/>
      <c r="J84" s="4"/>
    </row>
    <row r="85" spans="1:10" ht="36" customHeight="1" x14ac:dyDescent="0.15">
      <c r="A85" s="10" t="s">
        <v>22</v>
      </c>
      <c r="B85" s="11"/>
      <c r="C85" s="43" t="s">
        <v>40</v>
      </c>
      <c r="D85" s="44"/>
      <c r="E85" s="45"/>
      <c r="F85" s="46"/>
      <c r="G85" s="46"/>
      <c r="H85" s="47"/>
      <c r="I85" s="21" t="s">
        <v>39</v>
      </c>
      <c r="J85" s="13">
        <v>0</v>
      </c>
    </row>
    <row r="86" spans="1:10" ht="21" customHeight="1" x14ac:dyDescent="0.15">
      <c r="A86" s="48" t="s">
        <v>35</v>
      </c>
      <c r="B86" s="49"/>
      <c r="C86" s="50"/>
      <c r="D86" s="51"/>
      <c r="E86" s="48" t="s">
        <v>36</v>
      </c>
      <c r="F86" s="52"/>
      <c r="G86" s="50"/>
      <c r="H86" s="51"/>
      <c r="I86" s="14" t="s">
        <v>33</v>
      </c>
      <c r="J86" s="15">
        <f>IF(ROUND((G86-C86+1)/365,2)&lt;0,0,ROUND((G86-C86+1)/365,2))</f>
        <v>0</v>
      </c>
    </row>
    <row r="87" spans="1:10" ht="21" customHeight="1" x14ac:dyDescent="0.15">
      <c r="A87" s="37" t="s">
        <v>41</v>
      </c>
      <c r="B87" s="37"/>
      <c r="C87" s="37"/>
      <c r="D87" s="37"/>
      <c r="E87" s="37"/>
      <c r="F87" s="16" t="s">
        <v>24</v>
      </c>
      <c r="G87" s="42">
        <v>0</v>
      </c>
      <c r="H87" s="42"/>
      <c r="I87" s="42"/>
      <c r="J87" s="42"/>
    </row>
    <row r="88" spans="1:10" ht="21" customHeight="1" x14ac:dyDescent="0.15">
      <c r="A88" s="37" t="s">
        <v>42</v>
      </c>
      <c r="B88" s="37"/>
      <c r="C88" s="37"/>
      <c r="D88" s="37"/>
      <c r="E88" s="37"/>
      <c r="F88" s="7" t="s">
        <v>25</v>
      </c>
      <c r="G88" s="38">
        <f>IFERROR(ROUNDDOWN(G87*(J86/J85)/2,-3),0)</f>
        <v>0</v>
      </c>
      <c r="H88" s="38"/>
      <c r="I88" s="38"/>
      <c r="J88" s="38"/>
    </row>
    <row r="89" spans="1:10" ht="21" customHeight="1" x14ac:dyDescent="0.15">
      <c r="A89" s="37" t="s">
        <v>43</v>
      </c>
      <c r="B89" s="37"/>
      <c r="C89" s="37"/>
      <c r="D89" s="37"/>
      <c r="E89" s="37"/>
      <c r="F89" s="7" t="s">
        <v>26</v>
      </c>
      <c r="G89" s="42">
        <v>0</v>
      </c>
      <c r="H89" s="42"/>
      <c r="I89" s="42"/>
      <c r="J89" s="42"/>
    </row>
    <row r="90" spans="1:10" ht="21" customHeight="1" x14ac:dyDescent="0.15">
      <c r="A90" s="37" t="s">
        <v>23</v>
      </c>
      <c r="B90" s="37"/>
      <c r="C90" s="37"/>
      <c r="D90" s="37"/>
      <c r="E90" s="37"/>
      <c r="F90" s="7" t="s">
        <v>27</v>
      </c>
      <c r="G90" s="38">
        <f>G87*0.1+G89*0.1</f>
        <v>0</v>
      </c>
      <c r="H90" s="38"/>
      <c r="I90" s="38"/>
      <c r="J90" s="38"/>
    </row>
    <row r="91" spans="1:10" ht="21" customHeight="1" x14ac:dyDescent="0.15">
      <c r="A91" s="39" t="s">
        <v>34</v>
      </c>
      <c r="B91" s="39"/>
      <c r="C91" s="39"/>
      <c r="D91" s="39"/>
      <c r="E91" s="39"/>
      <c r="F91" s="39"/>
      <c r="G91" s="38">
        <f>IFERROR(G87-G88+G89+G90,0)</f>
        <v>0</v>
      </c>
      <c r="H91" s="38"/>
      <c r="I91" s="38"/>
      <c r="J91" s="38"/>
    </row>
    <row r="92" spans="1:10" ht="21" customHeight="1" x14ac:dyDescent="0.15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 ht="21" customHeight="1" x14ac:dyDescent="0.15">
      <c r="A93" s="4" t="s">
        <v>21</v>
      </c>
      <c r="B93" s="4"/>
      <c r="C93" s="4"/>
      <c r="D93" s="4"/>
      <c r="E93" s="4"/>
      <c r="F93" s="4"/>
      <c r="G93" s="4"/>
      <c r="H93" s="4"/>
      <c r="I93" s="4"/>
      <c r="J93" s="4"/>
    </row>
    <row r="94" spans="1:10" ht="36" customHeight="1" x14ac:dyDescent="0.15">
      <c r="A94" s="10" t="s">
        <v>22</v>
      </c>
      <c r="B94" s="11"/>
      <c r="C94" s="43" t="s">
        <v>40</v>
      </c>
      <c r="D94" s="44"/>
      <c r="E94" s="45"/>
      <c r="F94" s="46"/>
      <c r="G94" s="46"/>
      <c r="H94" s="47"/>
      <c r="I94" s="21" t="s">
        <v>39</v>
      </c>
      <c r="J94" s="13">
        <v>0</v>
      </c>
    </row>
    <row r="95" spans="1:10" ht="21" customHeight="1" x14ac:dyDescent="0.15">
      <c r="A95" s="48" t="s">
        <v>35</v>
      </c>
      <c r="B95" s="49"/>
      <c r="C95" s="50"/>
      <c r="D95" s="51"/>
      <c r="E95" s="48" t="s">
        <v>36</v>
      </c>
      <c r="F95" s="52"/>
      <c r="G95" s="50"/>
      <c r="H95" s="51"/>
      <c r="I95" s="14" t="s">
        <v>33</v>
      </c>
      <c r="J95" s="15">
        <f>IF(ROUND((G95-C95+1)/365,2)&lt;0,0,ROUND((G95-C95+1)/365,2))</f>
        <v>0</v>
      </c>
    </row>
    <row r="96" spans="1:10" ht="21" customHeight="1" x14ac:dyDescent="0.15">
      <c r="A96" s="37" t="s">
        <v>41</v>
      </c>
      <c r="B96" s="37"/>
      <c r="C96" s="37"/>
      <c r="D96" s="37"/>
      <c r="E96" s="37"/>
      <c r="F96" s="16" t="s">
        <v>24</v>
      </c>
      <c r="G96" s="42">
        <v>0</v>
      </c>
      <c r="H96" s="42"/>
      <c r="I96" s="42"/>
      <c r="J96" s="42"/>
    </row>
    <row r="97" spans="1:10" ht="21" customHeight="1" x14ac:dyDescent="0.15">
      <c r="A97" s="37" t="s">
        <v>42</v>
      </c>
      <c r="B97" s="37"/>
      <c r="C97" s="37"/>
      <c r="D97" s="37"/>
      <c r="E97" s="37"/>
      <c r="F97" s="7" t="s">
        <v>25</v>
      </c>
      <c r="G97" s="38">
        <f>IFERROR(ROUNDDOWN(G96*(J95/J94)/2,-3),0)</f>
        <v>0</v>
      </c>
      <c r="H97" s="38"/>
      <c r="I97" s="38"/>
      <c r="J97" s="38"/>
    </row>
    <row r="98" spans="1:10" ht="21" customHeight="1" x14ac:dyDescent="0.15">
      <c r="A98" s="37" t="s">
        <v>43</v>
      </c>
      <c r="B98" s="37"/>
      <c r="C98" s="37"/>
      <c r="D98" s="37"/>
      <c r="E98" s="37"/>
      <c r="F98" s="7" t="s">
        <v>26</v>
      </c>
      <c r="G98" s="42">
        <v>0</v>
      </c>
      <c r="H98" s="42"/>
      <c r="I98" s="42"/>
      <c r="J98" s="42"/>
    </row>
    <row r="99" spans="1:10" ht="21" customHeight="1" x14ac:dyDescent="0.15">
      <c r="A99" s="37" t="s">
        <v>23</v>
      </c>
      <c r="B99" s="37"/>
      <c r="C99" s="37"/>
      <c r="D99" s="37"/>
      <c r="E99" s="37"/>
      <c r="F99" s="7" t="s">
        <v>27</v>
      </c>
      <c r="G99" s="38">
        <f>G96*0.1+G98*0.1</f>
        <v>0</v>
      </c>
      <c r="H99" s="38"/>
      <c r="I99" s="38"/>
      <c r="J99" s="38"/>
    </row>
    <row r="100" spans="1:10" ht="21" customHeight="1" x14ac:dyDescent="0.15">
      <c r="A100" s="39" t="s">
        <v>34</v>
      </c>
      <c r="B100" s="39"/>
      <c r="C100" s="39"/>
      <c r="D100" s="39"/>
      <c r="E100" s="39"/>
      <c r="F100" s="39"/>
      <c r="G100" s="38">
        <f>IFERROR(G96-G97+G98+G99,0)</f>
        <v>0</v>
      </c>
      <c r="H100" s="38"/>
      <c r="I100" s="38"/>
      <c r="J100" s="38"/>
    </row>
    <row r="101" spans="1:10" ht="21" customHeight="1" x14ac:dyDescent="0.15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21" customHeight="1" x14ac:dyDescent="0.15">
      <c r="A102" s="4" t="s">
        <v>21</v>
      </c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36" customHeight="1" x14ac:dyDescent="0.15">
      <c r="A103" s="10" t="s">
        <v>22</v>
      </c>
      <c r="B103" s="11"/>
      <c r="C103" s="43" t="s">
        <v>40</v>
      </c>
      <c r="D103" s="44"/>
      <c r="E103" s="45"/>
      <c r="F103" s="46"/>
      <c r="G103" s="46"/>
      <c r="H103" s="47"/>
      <c r="I103" s="21" t="s">
        <v>39</v>
      </c>
      <c r="J103" s="13">
        <v>0</v>
      </c>
    </row>
    <row r="104" spans="1:10" ht="21" customHeight="1" x14ac:dyDescent="0.15">
      <c r="A104" s="48" t="s">
        <v>35</v>
      </c>
      <c r="B104" s="49"/>
      <c r="C104" s="50"/>
      <c r="D104" s="51"/>
      <c r="E104" s="48" t="s">
        <v>36</v>
      </c>
      <c r="F104" s="52"/>
      <c r="G104" s="50"/>
      <c r="H104" s="51"/>
      <c r="I104" s="14" t="s">
        <v>33</v>
      </c>
      <c r="J104" s="15">
        <f>IF(ROUND((G104-C104+1)/365,2)&lt;0,0,ROUND((G104-C104+1)/365,2))</f>
        <v>0</v>
      </c>
    </row>
    <row r="105" spans="1:10" ht="21" customHeight="1" x14ac:dyDescent="0.15">
      <c r="A105" s="37" t="s">
        <v>41</v>
      </c>
      <c r="B105" s="37"/>
      <c r="C105" s="37"/>
      <c r="D105" s="37"/>
      <c r="E105" s="37"/>
      <c r="F105" s="16" t="s">
        <v>24</v>
      </c>
      <c r="G105" s="42">
        <v>0</v>
      </c>
      <c r="H105" s="42"/>
      <c r="I105" s="42"/>
      <c r="J105" s="42"/>
    </row>
    <row r="106" spans="1:10" ht="21" customHeight="1" x14ac:dyDescent="0.15">
      <c r="A106" s="37" t="s">
        <v>42</v>
      </c>
      <c r="B106" s="37"/>
      <c r="C106" s="37"/>
      <c r="D106" s="37"/>
      <c r="E106" s="37"/>
      <c r="F106" s="7" t="s">
        <v>25</v>
      </c>
      <c r="G106" s="38">
        <f>IFERROR(ROUNDDOWN(G105*(J104/J103)/2,-3),0)</f>
        <v>0</v>
      </c>
      <c r="H106" s="38"/>
      <c r="I106" s="38"/>
      <c r="J106" s="38"/>
    </row>
    <row r="107" spans="1:10" ht="21" customHeight="1" x14ac:dyDescent="0.15">
      <c r="A107" s="37" t="s">
        <v>43</v>
      </c>
      <c r="B107" s="37"/>
      <c r="C107" s="37"/>
      <c r="D107" s="37"/>
      <c r="E107" s="37"/>
      <c r="F107" s="7" t="s">
        <v>26</v>
      </c>
      <c r="G107" s="42">
        <v>0</v>
      </c>
      <c r="H107" s="42"/>
      <c r="I107" s="42"/>
      <c r="J107" s="42"/>
    </row>
    <row r="108" spans="1:10" ht="21" customHeight="1" x14ac:dyDescent="0.15">
      <c r="A108" s="37" t="s">
        <v>23</v>
      </c>
      <c r="B108" s="37"/>
      <c r="C108" s="37"/>
      <c r="D108" s="37"/>
      <c r="E108" s="37"/>
      <c r="F108" s="7" t="s">
        <v>27</v>
      </c>
      <c r="G108" s="38">
        <f>G105*0.1+G107*0.1</f>
        <v>0</v>
      </c>
      <c r="H108" s="38"/>
      <c r="I108" s="38"/>
      <c r="J108" s="38"/>
    </row>
    <row r="109" spans="1:10" ht="21" customHeight="1" x14ac:dyDescent="0.15">
      <c r="A109" s="39" t="s">
        <v>34</v>
      </c>
      <c r="B109" s="39"/>
      <c r="C109" s="39"/>
      <c r="D109" s="39"/>
      <c r="E109" s="39"/>
      <c r="F109" s="39"/>
      <c r="G109" s="38">
        <f>IFERROR(G105-G106+G107+G108,0)</f>
        <v>0</v>
      </c>
      <c r="H109" s="38"/>
      <c r="I109" s="38"/>
      <c r="J109" s="38"/>
    </row>
    <row r="110" spans="1:10" ht="21" customHeight="1" x14ac:dyDescent="0.15"/>
    <row r="111" spans="1:10" ht="21" customHeight="1" x14ac:dyDescent="0.15"/>
    <row r="112" spans="1:10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</sheetData>
  <mergeCells count="178">
    <mergeCell ref="C13:D13"/>
    <mergeCell ref="G15:J15"/>
    <mergeCell ref="A15:E15"/>
    <mergeCell ref="A14:B14"/>
    <mergeCell ref="C14:D14"/>
    <mergeCell ref="E14:F14"/>
    <mergeCell ref="G14:H14"/>
    <mergeCell ref="E13:H13"/>
    <mergeCell ref="A23:B23"/>
    <mergeCell ref="G17:J17"/>
    <mergeCell ref="G18:J18"/>
    <mergeCell ref="A19:F19"/>
    <mergeCell ref="G19:J19"/>
    <mergeCell ref="C22:D22"/>
    <mergeCell ref="E22:H22"/>
    <mergeCell ref="C23:D23"/>
    <mergeCell ref="E23:F23"/>
    <mergeCell ref="G23:H23"/>
    <mergeCell ref="C31:D31"/>
    <mergeCell ref="E31:H31"/>
    <mergeCell ref="A32:B32"/>
    <mergeCell ref="C32:D32"/>
    <mergeCell ref="E32:F32"/>
    <mergeCell ref="G32:H32"/>
    <mergeCell ref="G16:J16"/>
    <mergeCell ref="A16:E16"/>
    <mergeCell ref="A17:E17"/>
    <mergeCell ref="A18:E18"/>
    <mergeCell ref="A24:E24"/>
    <mergeCell ref="G24:J24"/>
    <mergeCell ref="A25:E25"/>
    <mergeCell ref="G25:J25"/>
    <mergeCell ref="G26:J26"/>
    <mergeCell ref="A27:E27"/>
    <mergeCell ref="A28:F28"/>
    <mergeCell ref="G28:J28"/>
    <mergeCell ref="A26:E26"/>
    <mergeCell ref="G27:J27"/>
    <mergeCell ref="A36:E36"/>
    <mergeCell ref="G36:J36"/>
    <mergeCell ref="A37:F37"/>
    <mergeCell ref="G37:J37"/>
    <mergeCell ref="C40:D40"/>
    <mergeCell ref="E40:H40"/>
    <mergeCell ref="A33:E33"/>
    <mergeCell ref="G33:J33"/>
    <mergeCell ref="A34:E34"/>
    <mergeCell ref="G34:J34"/>
    <mergeCell ref="A35:E35"/>
    <mergeCell ref="G35:J35"/>
    <mergeCell ref="A43:E43"/>
    <mergeCell ref="G43:J43"/>
    <mergeCell ref="A44:E44"/>
    <mergeCell ref="G44:J44"/>
    <mergeCell ref="A45:E45"/>
    <mergeCell ref="G45:J45"/>
    <mergeCell ref="A41:B41"/>
    <mergeCell ref="C41:D41"/>
    <mergeCell ref="E41:F41"/>
    <mergeCell ref="G41:H41"/>
    <mergeCell ref="A42:E42"/>
    <mergeCell ref="G42:J42"/>
    <mergeCell ref="A51:E51"/>
    <mergeCell ref="G51:J51"/>
    <mergeCell ref="A52:E52"/>
    <mergeCell ref="G52:J52"/>
    <mergeCell ref="A53:E53"/>
    <mergeCell ref="G53:J53"/>
    <mergeCell ref="A46:F46"/>
    <mergeCell ref="G46:J46"/>
    <mergeCell ref="C49:D49"/>
    <mergeCell ref="E49:H49"/>
    <mergeCell ref="A50:B50"/>
    <mergeCell ref="C50:D50"/>
    <mergeCell ref="E50:F50"/>
    <mergeCell ref="G50:H50"/>
    <mergeCell ref="A59:B59"/>
    <mergeCell ref="C59:D59"/>
    <mergeCell ref="E59:F59"/>
    <mergeCell ref="G59:H59"/>
    <mergeCell ref="A60:E60"/>
    <mergeCell ref="G60:J60"/>
    <mergeCell ref="A54:E54"/>
    <mergeCell ref="G54:J54"/>
    <mergeCell ref="A55:F55"/>
    <mergeCell ref="G55:J55"/>
    <mergeCell ref="C58:D58"/>
    <mergeCell ref="E58:H58"/>
    <mergeCell ref="A64:F64"/>
    <mergeCell ref="G64:J64"/>
    <mergeCell ref="C67:D67"/>
    <mergeCell ref="E67:H67"/>
    <mergeCell ref="A68:B68"/>
    <mergeCell ref="C68:D68"/>
    <mergeCell ref="E68:F68"/>
    <mergeCell ref="G68:H68"/>
    <mergeCell ref="A61:E61"/>
    <mergeCell ref="G61:J61"/>
    <mergeCell ref="A62:E62"/>
    <mergeCell ref="G62:J62"/>
    <mergeCell ref="A63:E63"/>
    <mergeCell ref="G63:J63"/>
    <mergeCell ref="A72:E72"/>
    <mergeCell ref="G72:J72"/>
    <mergeCell ref="A73:F73"/>
    <mergeCell ref="G73:J73"/>
    <mergeCell ref="C76:D76"/>
    <mergeCell ref="E76:H76"/>
    <mergeCell ref="A69:E69"/>
    <mergeCell ref="G69:J69"/>
    <mergeCell ref="A70:E70"/>
    <mergeCell ref="G70:J70"/>
    <mergeCell ref="A71:E71"/>
    <mergeCell ref="G71:J71"/>
    <mergeCell ref="A79:E79"/>
    <mergeCell ref="G79:J79"/>
    <mergeCell ref="A80:E80"/>
    <mergeCell ref="G80:J80"/>
    <mergeCell ref="A81:E81"/>
    <mergeCell ref="G81:J81"/>
    <mergeCell ref="A77:B77"/>
    <mergeCell ref="C77:D77"/>
    <mergeCell ref="E77:F77"/>
    <mergeCell ref="G77:H77"/>
    <mergeCell ref="A78:E78"/>
    <mergeCell ref="G78:J78"/>
    <mergeCell ref="A87:E87"/>
    <mergeCell ref="G87:J87"/>
    <mergeCell ref="A88:E88"/>
    <mergeCell ref="G88:J88"/>
    <mergeCell ref="A89:E89"/>
    <mergeCell ref="G89:J89"/>
    <mergeCell ref="A82:F82"/>
    <mergeCell ref="G82:J82"/>
    <mergeCell ref="C85:D85"/>
    <mergeCell ref="E85:H85"/>
    <mergeCell ref="A86:B86"/>
    <mergeCell ref="C86:D86"/>
    <mergeCell ref="E86:F86"/>
    <mergeCell ref="G86:H86"/>
    <mergeCell ref="A99:E99"/>
    <mergeCell ref="G99:J99"/>
    <mergeCell ref="A95:B95"/>
    <mergeCell ref="C95:D95"/>
    <mergeCell ref="E95:F95"/>
    <mergeCell ref="G95:H95"/>
    <mergeCell ref="A96:E96"/>
    <mergeCell ref="G96:J96"/>
    <mergeCell ref="A90:E90"/>
    <mergeCell ref="G90:J90"/>
    <mergeCell ref="A91:F91"/>
    <mergeCell ref="G91:J91"/>
    <mergeCell ref="C94:D94"/>
    <mergeCell ref="E94:H94"/>
    <mergeCell ref="A108:E108"/>
    <mergeCell ref="G108:J108"/>
    <mergeCell ref="A109:F109"/>
    <mergeCell ref="G109:J109"/>
    <mergeCell ref="G11:J11"/>
    <mergeCell ref="E11:F11"/>
    <mergeCell ref="A105:E105"/>
    <mergeCell ref="G105:J105"/>
    <mergeCell ref="A106:E106"/>
    <mergeCell ref="G106:J106"/>
    <mergeCell ref="A107:E107"/>
    <mergeCell ref="G107:J107"/>
    <mergeCell ref="A100:F100"/>
    <mergeCell ref="G100:J100"/>
    <mergeCell ref="C103:D103"/>
    <mergeCell ref="E103:H103"/>
    <mergeCell ref="A104:B104"/>
    <mergeCell ref="C104:D104"/>
    <mergeCell ref="E104:F104"/>
    <mergeCell ref="G104:H104"/>
    <mergeCell ref="A97:E97"/>
    <mergeCell ref="G97:J97"/>
    <mergeCell ref="A98:E98"/>
    <mergeCell ref="G98:J98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headerFooter>
    <oddFooter>&amp;C&amp;P</oddFoot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計画書別紙</vt:lpstr>
      <vt:lpstr>リース事業計算式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2022-01-20T04:49:44Z</dcterms:created>
  <dcterms:modified xsi:type="dcterms:W3CDTF">2022-03-23T07:40:11Z</dcterms:modified>
</cp:coreProperties>
</file>